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2" yWindow="96" windowWidth="11340" windowHeight="8796"/>
  </bookViews>
  <sheets>
    <sheet name="функцион" sheetId="6" r:id="rId1"/>
  </sheets>
  <definedNames>
    <definedName name="_xlnm.Print_Titles" localSheetId="0">функцион!$10:$11</definedName>
    <definedName name="_xlnm.Print_Area" localSheetId="0">функцион!$A$1:$F$55</definedName>
  </definedNames>
  <calcPr calcId="152511" fullCalcOnLoad="1"/>
</workbook>
</file>

<file path=xl/calcChain.xml><?xml version="1.0" encoding="utf-8"?>
<calcChain xmlns="http://schemas.openxmlformats.org/spreadsheetml/2006/main">
  <c r="E33" i="6"/>
  <c r="F33"/>
  <c r="D33"/>
  <c r="E46"/>
  <c r="F46"/>
  <c r="D46"/>
  <c r="D13"/>
  <c r="F42"/>
  <c r="F39"/>
  <c r="F29"/>
  <c r="F25"/>
  <c r="F22"/>
  <c r="F13"/>
  <c r="E42"/>
  <c r="E39"/>
  <c r="E29"/>
  <c r="E25"/>
  <c r="E22"/>
  <c r="E13"/>
  <c r="D29"/>
  <c r="D22"/>
  <c r="D25"/>
  <c r="D39"/>
  <c r="D42"/>
  <c r="F51"/>
  <c r="E51"/>
  <c r="D51"/>
</calcChain>
</file>

<file path=xl/sharedStrings.xml><?xml version="1.0" encoding="utf-8"?>
<sst xmlns="http://schemas.openxmlformats.org/spreadsheetml/2006/main" count="89" uniqueCount="52">
  <si>
    <t>Резервные фонды</t>
  </si>
  <si>
    <t>Благоустройство</t>
  </si>
  <si>
    <t>Национальная безопасность и правоохранительная деятельность</t>
  </si>
  <si>
    <t>08</t>
  </si>
  <si>
    <t>Культура</t>
  </si>
  <si>
    <t>10</t>
  </si>
  <si>
    <t>Общегосударственные вопросы</t>
  </si>
  <si>
    <t>Жилищно-коммунальное хозяйство</t>
  </si>
  <si>
    <t>Культура, кинематография и средства массовой информации</t>
  </si>
  <si>
    <t>Муниципального Совета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</si>
  <si>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</si>
  <si>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политика</t>
  </si>
  <si>
    <t>Социальное обеспечение населения</t>
  </si>
  <si>
    <t>Наименование</t>
  </si>
  <si>
    <t>Раз-дел</t>
  </si>
  <si>
    <t>Под-раз-дел</t>
  </si>
  <si>
    <t>03</t>
  </si>
  <si>
    <t>Национальная экономика</t>
  </si>
  <si>
    <t>04</t>
  </si>
  <si>
    <t>02</t>
  </si>
  <si>
    <t>05</t>
  </si>
  <si>
    <t>11</t>
  </si>
  <si>
    <t>01</t>
  </si>
  <si>
    <t xml:space="preserve">        Всего</t>
  </si>
  <si>
    <t>Транспорт</t>
  </si>
  <si>
    <t>Функционирование высшего должностного лица субъекта Российской Федерации и местного самоуправления</t>
  </si>
  <si>
    <t>Жилищное хозяйство</t>
  </si>
  <si>
    <t>Коммунальное хозяйство</t>
  </si>
  <si>
    <t>Обеспечение пожарной безопасности</t>
  </si>
  <si>
    <t>07</t>
  </si>
  <si>
    <t>Обеспечение выборов и референдумов</t>
  </si>
  <si>
    <t>Дорожное хозяйство (дорожные фонды)</t>
  </si>
  <si>
    <t>09</t>
  </si>
  <si>
    <t>Функционирование законадательных (представительных) органов государственной власти и представительных органов муниципального образования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</si>
  <si>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</si>
  <si>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</si>
  <si>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судебных актов Российской Федерации и мировых соглашений по возмещению причиненного вреда</t>
  </si>
  <si>
    <t xml:space="preserve">Профилактика преступлений и иных правонарушений среди граждан </t>
  </si>
  <si>
    <t>Осуществление первичного воинского учета на территориях, где отсутствуют военные комиссариаты</t>
  </si>
  <si>
    <t>Национальная  оборона</t>
  </si>
  <si>
    <t>Объем условно утвержденных расходов</t>
  </si>
  <si>
    <t>Охрана семьи и детства</t>
  </si>
  <si>
    <t>2023 год,  рублей</t>
  </si>
  <si>
    <t>2024 год,  рублей</t>
  </si>
  <si>
    <t>Приложение № 5</t>
  </si>
  <si>
    <t>Распределение расходов бюджета муниципального образования "Коношское"                                         на 2023 год и на плановый период 2024 и 2025 годов  по разделам, подразделам, классификации расходов бюджетов Российской Федерации</t>
  </si>
  <si>
    <t>2025 год,  рублей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</si>
  <si>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</si>
  <si>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</si>
  <si>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к решению пятой сессии</t>
  </si>
  <si>
    <t>от  "23"  декабря 2022 г. № 29</t>
  </si>
  <si>
    <t xml:space="preserve">Приложение № 3
к решению сессии                                
Муниципального Совета 
 "02" ноября 2023  № 
</t>
  </si>
</sst>
</file>

<file path=xl/styles.xml><?xml version="1.0" encoding="utf-8"?>
<styleSheet xmlns="http://schemas.openxmlformats.org/spreadsheetml/2006/main">
  <numFmts count="3">
    <numFmt numFmtId="180" formatCode="_-* #,##0.0_р_._-;\-* #,##0.0_р_._-;_-* &quot;-&quot;?_р_._-;_-@_-"/>
    <numFmt numFmtId="187" formatCode="#,##0.0_ ;\-#,##0.0\ "/>
    <numFmt numFmtId="188" formatCode="#,##0.00_ ;\-#,##0.00\ "/>
  </numFmts>
  <fonts count="9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2" borderId="0" xfId="0" applyFill="1"/>
    <xf numFmtId="180" fontId="0" fillId="2" borderId="0" xfId="0" applyNumberFormat="1" applyFill="1" applyAlignment="1">
      <alignment horizontal="center" vertical="center"/>
    </xf>
    <xf numFmtId="187" fontId="0" fillId="2" borderId="0" xfId="0" applyNumberForma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187" fontId="2" fillId="0" borderId="0" xfId="0" applyNumberFormat="1" applyFont="1" applyFill="1" applyAlignment="1">
      <alignment horizontal="center" vertical="center"/>
    </xf>
    <xf numFmtId="0" fontId="0" fillId="2" borderId="0" xfId="0" applyFill="1" applyBorder="1"/>
    <xf numFmtId="0" fontId="3" fillId="2" borderId="0" xfId="0" applyFont="1" applyFill="1"/>
    <xf numFmtId="0" fontId="3" fillId="2" borderId="0" xfId="0" applyFont="1" applyFill="1" applyAlignment="1"/>
    <xf numFmtId="180" fontId="3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3" fillId="2" borderId="5" xfId="0" applyFont="1" applyFill="1" applyBorder="1"/>
    <xf numFmtId="187" fontId="3" fillId="2" borderId="6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0" fontId="3" fillId="2" borderId="7" xfId="0" applyFont="1" applyFill="1" applyBorder="1"/>
    <xf numFmtId="0" fontId="3" fillId="2" borderId="8" xfId="0" applyFont="1" applyFill="1" applyBorder="1"/>
    <xf numFmtId="49" fontId="3" fillId="2" borderId="8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/>
    </xf>
    <xf numFmtId="0" fontId="3" fillId="2" borderId="11" xfId="0" applyFont="1" applyFill="1" applyBorder="1"/>
    <xf numFmtId="0" fontId="3" fillId="2" borderId="12" xfId="0" applyFont="1" applyFill="1" applyBorder="1"/>
    <xf numFmtId="187" fontId="3" fillId="2" borderId="13" xfId="0" applyNumberFormat="1" applyFont="1" applyFill="1" applyBorder="1" applyAlignment="1">
      <alignment horizontal="center" vertical="center"/>
    </xf>
    <xf numFmtId="187" fontId="3" fillId="2" borderId="0" xfId="0" applyNumberFormat="1" applyFont="1" applyFill="1" applyBorder="1" applyAlignment="1">
      <alignment horizontal="center" vertical="center"/>
    </xf>
    <xf numFmtId="187" fontId="3" fillId="2" borderId="0" xfId="0" applyNumberFormat="1" applyFont="1" applyFill="1" applyAlignment="1">
      <alignment horizontal="center" vertical="center"/>
    </xf>
    <xf numFmtId="188" fontId="6" fillId="2" borderId="14" xfId="0" applyNumberFormat="1" applyFont="1" applyFill="1" applyBorder="1" applyAlignment="1">
      <alignment horizontal="center" vertical="center"/>
    </xf>
    <xf numFmtId="188" fontId="3" fillId="2" borderId="14" xfId="0" applyNumberFormat="1" applyFont="1" applyFill="1" applyBorder="1" applyAlignment="1">
      <alignment horizontal="center" vertical="center"/>
    </xf>
    <xf numFmtId="188" fontId="6" fillId="2" borderId="3" xfId="0" applyNumberFormat="1" applyFont="1" applyFill="1" applyBorder="1" applyAlignment="1">
      <alignment horizontal="center" vertical="center"/>
    </xf>
    <xf numFmtId="0" fontId="3" fillId="2" borderId="15" xfId="0" applyFont="1" applyFill="1" applyBorder="1"/>
    <xf numFmtId="0" fontId="3" fillId="0" borderId="8" xfId="0" applyFont="1" applyFill="1" applyBorder="1" applyAlignment="1">
      <alignment wrapText="1"/>
    </xf>
    <xf numFmtId="0" fontId="3" fillId="0" borderId="0" xfId="0" applyFont="1" applyAlignment="1">
      <alignment wrapText="1"/>
    </xf>
    <xf numFmtId="180" fontId="3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 wrapText="1"/>
    </xf>
    <xf numFmtId="180" fontId="3" fillId="2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59"/>
  <sheetViews>
    <sheetView tabSelected="1" view="pageBreakPreview" zoomScale="110" zoomScaleSheetLayoutView="110" workbookViewId="0">
      <selection activeCell="D37" sqref="D37"/>
    </sheetView>
  </sheetViews>
  <sheetFormatPr defaultColWidth="9.109375" defaultRowHeight="13.2"/>
  <cols>
    <col min="1" max="1" width="58.44140625" style="1" customWidth="1"/>
    <col min="2" max="2" width="7.33203125" style="1" customWidth="1"/>
    <col min="3" max="3" width="7" style="1" customWidth="1"/>
    <col min="4" max="4" width="15.109375" style="2" customWidth="1"/>
    <col min="5" max="5" width="13.33203125" style="1" customWidth="1"/>
    <col min="6" max="6" width="13.44140625" style="1" customWidth="1"/>
    <col min="7" max="16384" width="9.109375" style="1"/>
  </cols>
  <sheetData>
    <row r="1" spans="1:6" ht="69" customHeight="1">
      <c r="D1" s="47" t="s">
        <v>51</v>
      </c>
      <c r="E1" s="47"/>
      <c r="F1" s="47"/>
    </row>
    <row r="2" spans="1:6" ht="20.25" customHeight="1">
      <c r="A2" s="8"/>
      <c r="B2" s="8"/>
      <c r="C2" s="8"/>
      <c r="D2" s="44" t="s">
        <v>44</v>
      </c>
      <c r="E2" s="44"/>
      <c r="F2" s="44"/>
    </row>
    <row r="3" spans="1:6" ht="15" customHeight="1">
      <c r="A3" s="8"/>
      <c r="B3" s="8"/>
      <c r="C3" s="8"/>
      <c r="D3" s="44" t="s">
        <v>49</v>
      </c>
      <c r="E3" s="44"/>
      <c r="F3" s="44"/>
    </row>
    <row r="4" spans="1:6" ht="15" customHeight="1">
      <c r="A4" s="8"/>
      <c r="B4" s="8"/>
      <c r="C4" s="8"/>
      <c r="D4" s="44" t="s">
        <v>9</v>
      </c>
      <c r="E4" s="44"/>
      <c r="F4" s="44"/>
    </row>
    <row r="5" spans="1:6" ht="15.75" customHeight="1">
      <c r="A5" s="8"/>
      <c r="B5" s="8"/>
      <c r="C5" s="8"/>
      <c r="D5" s="45" t="s">
        <v>50</v>
      </c>
      <c r="E5" s="45"/>
      <c r="F5" s="45"/>
    </row>
    <row r="6" spans="1:6">
      <c r="A6" s="8"/>
      <c r="B6" s="8"/>
      <c r="C6" s="8"/>
      <c r="D6" s="9"/>
      <c r="E6" s="8"/>
      <c r="F6" s="8"/>
    </row>
    <row r="7" spans="1:6">
      <c r="A7" s="8"/>
      <c r="B7" s="8"/>
      <c r="C7" s="8"/>
      <c r="D7" s="10"/>
      <c r="E7" s="8"/>
      <c r="F7" s="8"/>
    </row>
    <row r="8" spans="1:6" ht="60" customHeight="1">
      <c r="A8" s="46" t="s">
        <v>45</v>
      </c>
      <c r="B8" s="46"/>
      <c r="C8" s="46"/>
      <c r="D8" s="46"/>
      <c r="E8" s="46"/>
      <c r="F8" s="46"/>
    </row>
    <row r="9" spans="1:6">
      <c r="A9" s="8"/>
      <c r="B9" s="8"/>
      <c r="C9" s="8"/>
      <c r="D9" s="10"/>
      <c r="E9" s="8"/>
      <c r="F9" s="8"/>
    </row>
    <row r="10" spans="1:6" ht="55.5" customHeight="1">
      <c r="A10" s="11" t="s">
        <v>13</v>
      </c>
      <c r="B10" s="12" t="s">
        <v>14</v>
      </c>
      <c r="C10" s="12" t="s">
        <v>15</v>
      </c>
      <c r="D10" s="13" t="s">
        <v>42</v>
      </c>
      <c r="E10" s="13" t="s">
        <v>43</v>
      </c>
      <c r="F10" s="13" t="s">
        <v>46</v>
      </c>
    </row>
    <row r="11" spans="1:6">
      <c r="A11" s="14">
        <v>1</v>
      </c>
      <c r="B11" s="15">
        <v>2</v>
      </c>
      <c r="C11" s="15">
        <v>3</v>
      </c>
      <c r="D11" s="16">
        <v>6</v>
      </c>
      <c r="E11" s="16">
        <v>6</v>
      </c>
      <c r="F11" s="16">
        <v>6</v>
      </c>
    </row>
    <row r="12" spans="1:6">
      <c r="A12" s="17"/>
      <c r="B12" s="18"/>
      <c r="C12" s="18"/>
      <c r="D12" s="19"/>
      <c r="E12" s="19"/>
      <c r="F12" s="19"/>
    </row>
    <row r="13" spans="1:6">
      <c r="A13" s="20" t="s">
        <v>6</v>
      </c>
      <c r="B13" s="21" t="s">
        <v>22</v>
      </c>
      <c r="C13" s="22"/>
      <c r="D13" s="39">
        <f>D14+D15+D18+D16+D17+D19+D20</f>
        <v>20805039.740000002</v>
      </c>
      <c r="E13" s="39">
        <f>E14+E15+E18+E16+E17+E19+E20</f>
        <v>18100500.07</v>
      </c>
      <c r="F13" s="39">
        <f>F14+F15+F18+F16+F17+F19+F20</f>
        <v>17983833.41</v>
      </c>
    </row>
    <row r="14" spans="1:6" ht="26.4">
      <c r="A14" s="23" t="s">
        <v>25</v>
      </c>
      <c r="B14" s="22" t="s">
        <v>22</v>
      </c>
      <c r="C14" s="22" t="s">
        <v>19</v>
      </c>
      <c r="D14" s="40">
        <v>1657393.92</v>
      </c>
      <c r="E14" s="40">
        <v>1657393.92</v>
      </c>
      <c r="F14" s="40">
        <v>1657393.92</v>
      </c>
    </row>
    <row r="15" spans="1:6" ht="39.6">
      <c r="A15" s="23" t="s">
        <v>10</v>
      </c>
      <c r="B15" s="22" t="s">
        <v>22</v>
      </c>
      <c r="C15" s="22" t="s">
        <v>18</v>
      </c>
      <c r="D15" s="40">
        <v>18072329.32</v>
      </c>
      <c r="E15" s="40">
        <v>16411606.15</v>
      </c>
      <c r="F15" s="40">
        <v>16294939.49</v>
      </c>
    </row>
    <row r="16" spans="1:6">
      <c r="A16" s="23" t="s">
        <v>30</v>
      </c>
      <c r="B16" s="22" t="s">
        <v>22</v>
      </c>
      <c r="C16" s="22" t="s">
        <v>29</v>
      </c>
      <c r="D16" s="40">
        <v>0</v>
      </c>
      <c r="E16" s="40">
        <v>0</v>
      </c>
      <c r="F16" s="40">
        <v>0</v>
      </c>
    </row>
    <row r="17" spans="1:6" ht="39.6">
      <c r="A17" s="23" t="s">
        <v>33</v>
      </c>
      <c r="B17" s="22" t="s">
        <v>22</v>
      </c>
      <c r="C17" s="22" t="s">
        <v>16</v>
      </c>
      <c r="D17" s="40">
        <v>0</v>
      </c>
      <c r="E17" s="40">
        <v>0</v>
      </c>
      <c r="F17" s="40">
        <v>0</v>
      </c>
    </row>
    <row r="18" spans="1:6">
      <c r="A18" s="23" t="s">
        <v>0</v>
      </c>
      <c r="B18" s="22" t="s">
        <v>22</v>
      </c>
      <c r="C18" s="24" t="s">
        <v>21</v>
      </c>
      <c r="D18" s="40">
        <v>25000</v>
      </c>
      <c r="E18" s="40">
        <v>25000</v>
      </c>
      <c r="F18" s="40">
        <v>25000</v>
      </c>
    </row>
    <row r="19" spans="1:6" ht="26.4">
      <c r="A19" s="23" t="s">
        <v>36</v>
      </c>
      <c r="B19" s="22" t="s">
        <v>22</v>
      </c>
      <c r="C19" s="24" t="s">
        <v>34</v>
      </c>
      <c r="D19" s="40">
        <v>1043816.5</v>
      </c>
      <c r="E19" s="40">
        <v>0</v>
      </c>
      <c r="F19" s="40">
        <v>0</v>
      </c>
    </row>
    <row r="20" spans="1:6">
      <c r="A20" s="23" t="s">
        <v>37</v>
      </c>
      <c r="B20" s="22" t="s">
        <v>22</v>
      </c>
      <c r="C20" s="24" t="s">
        <v>34</v>
      </c>
      <c r="D20" s="40">
        <v>6500</v>
      </c>
      <c r="E20" s="40">
        <v>6500</v>
      </c>
      <c r="F20" s="40">
        <v>6500</v>
      </c>
    </row>
    <row r="21" spans="1:6">
      <c r="A21" s="23"/>
      <c r="B21" s="22"/>
      <c r="C21" s="24"/>
      <c r="D21" s="40"/>
      <c r="E21" s="40"/>
      <c r="F21" s="40"/>
    </row>
    <row r="22" spans="1:6">
      <c r="A22" s="20" t="s">
        <v>39</v>
      </c>
      <c r="B22" s="21" t="s">
        <v>19</v>
      </c>
      <c r="C22" s="25"/>
      <c r="D22" s="39">
        <f>D23</f>
        <v>1009303.02</v>
      </c>
      <c r="E22" s="39">
        <f>E23</f>
        <v>1055456.22</v>
      </c>
      <c r="F22" s="39">
        <f>F23</f>
        <v>1093190.32</v>
      </c>
    </row>
    <row r="23" spans="1:6" ht="26.4">
      <c r="A23" s="23" t="s">
        <v>38</v>
      </c>
      <c r="B23" s="22" t="s">
        <v>19</v>
      </c>
      <c r="C23" s="24" t="s">
        <v>16</v>
      </c>
      <c r="D23" s="40">
        <v>1009303.02</v>
      </c>
      <c r="E23" s="40">
        <v>1055456.22</v>
      </c>
      <c r="F23" s="40">
        <v>1093190.32</v>
      </c>
    </row>
    <row r="24" spans="1:6">
      <c r="A24" s="23"/>
      <c r="B24" s="22"/>
      <c r="C24" s="22"/>
      <c r="D24" s="40"/>
      <c r="E24" s="40"/>
      <c r="F24" s="40"/>
    </row>
    <row r="25" spans="1:6" ht="26.4">
      <c r="A25" s="26" t="s">
        <v>2</v>
      </c>
      <c r="B25" s="21" t="s">
        <v>16</v>
      </c>
      <c r="C25" s="22"/>
      <c r="D25" s="39">
        <f>D26+D27</f>
        <v>2350947.7999999998</v>
      </c>
      <c r="E25" s="39">
        <f>E26+E27</f>
        <v>708775.24</v>
      </c>
      <c r="F25" s="39">
        <f>F26+F27</f>
        <v>738775.24</v>
      </c>
    </row>
    <row r="26" spans="1:6">
      <c r="A26" s="43" t="s">
        <v>28</v>
      </c>
      <c r="B26" s="27" t="s">
        <v>16</v>
      </c>
      <c r="C26" s="22" t="s">
        <v>5</v>
      </c>
      <c r="D26" s="40">
        <v>2350947.7999999998</v>
      </c>
      <c r="E26" s="40">
        <v>708775.24</v>
      </c>
      <c r="F26" s="40">
        <v>738775.24</v>
      </c>
    </row>
    <row r="27" spans="1:6" ht="26.25" customHeight="1">
      <c r="A27" s="43" t="s">
        <v>35</v>
      </c>
      <c r="B27" s="27" t="s">
        <v>16</v>
      </c>
      <c r="C27" s="22" t="s">
        <v>32</v>
      </c>
      <c r="D27" s="40">
        <v>0</v>
      </c>
      <c r="E27" s="40">
        <v>0</v>
      </c>
      <c r="F27" s="40">
        <v>0</v>
      </c>
    </row>
    <row r="28" spans="1:6">
      <c r="A28" s="42"/>
      <c r="B28" s="29"/>
      <c r="C28" s="29"/>
      <c r="D28" s="40"/>
      <c r="E28" s="40"/>
      <c r="F28" s="40"/>
    </row>
    <row r="29" spans="1:6">
      <c r="A29" s="20" t="s">
        <v>17</v>
      </c>
      <c r="B29" s="21" t="s">
        <v>18</v>
      </c>
      <c r="C29" s="22"/>
      <c r="D29" s="39">
        <f>D30+D31</f>
        <v>13352055.460000001</v>
      </c>
      <c r="E29" s="39">
        <f>E30+E31</f>
        <v>8268923</v>
      </c>
      <c r="F29" s="39">
        <f>F30+F31</f>
        <v>9247489.3099999987</v>
      </c>
    </row>
    <row r="30" spans="1:6">
      <c r="A30" s="23" t="s">
        <v>24</v>
      </c>
      <c r="B30" s="30" t="s">
        <v>18</v>
      </c>
      <c r="C30" s="30" t="s">
        <v>3</v>
      </c>
      <c r="D30" s="40">
        <v>7926619.6900000004</v>
      </c>
      <c r="E30" s="40">
        <v>1700000</v>
      </c>
      <c r="F30" s="40">
        <v>1750000</v>
      </c>
    </row>
    <row r="31" spans="1:6">
      <c r="A31" s="28" t="s">
        <v>31</v>
      </c>
      <c r="B31" s="30" t="s">
        <v>18</v>
      </c>
      <c r="C31" s="30" t="s">
        <v>32</v>
      </c>
      <c r="D31" s="40">
        <v>5425435.7699999996</v>
      </c>
      <c r="E31" s="40">
        <v>6568923</v>
      </c>
      <c r="F31" s="40">
        <v>7497489.3099999996</v>
      </c>
    </row>
    <row r="32" spans="1:6">
      <c r="A32" s="28"/>
      <c r="B32" s="30"/>
      <c r="C32" s="30"/>
      <c r="D32" s="40"/>
      <c r="E32" s="40"/>
      <c r="F32" s="40"/>
    </row>
    <row r="33" spans="1:6">
      <c r="A33" s="20" t="s">
        <v>7</v>
      </c>
      <c r="B33" s="21" t="s">
        <v>20</v>
      </c>
      <c r="C33" s="22"/>
      <c r="D33" s="39">
        <f>D34+D35+D36+D37</f>
        <v>69007067.659999996</v>
      </c>
      <c r="E33" s="39">
        <f>E34+E35+E36+E37</f>
        <v>38403562.82</v>
      </c>
      <c r="F33" s="39">
        <f>F34+F35+F36+F37</f>
        <v>19029331.300000001</v>
      </c>
    </row>
    <row r="34" spans="1:6">
      <c r="A34" s="23" t="s">
        <v>26</v>
      </c>
      <c r="B34" s="22" t="s">
        <v>20</v>
      </c>
      <c r="C34" s="22" t="s">
        <v>22</v>
      </c>
      <c r="D34" s="40">
        <v>38261487.829999998</v>
      </c>
      <c r="E34" s="40">
        <v>6137803.4000000004</v>
      </c>
      <c r="F34" s="40">
        <v>5781524.2800000003</v>
      </c>
    </row>
    <row r="35" spans="1:6">
      <c r="A35" s="31" t="s">
        <v>27</v>
      </c>
      <c r="B35" s="22" t="s">
        <v>20</v>
      </c>
      <c r="C35" s="22" t="s">
        <v>19</v>
      </c>
      <c r="D35" s="40">
        <v>6332458.8099999996</v>
      </c>
      <c r="E35" s="40">
        <v>6387000</v>
      </c>
      <c r="F35" s="40">
        <v>385000</v>
      </c>
    </row>
    <row r="36" spans="1:6">
      <c r="A36" s="31" t="s">
        <v>1</v>
      </c>
      <c r="B36" s="22" t="s">
        <v>20</v>
      </c>
      <c r="C36" s="22" t="s">
        <v>16</v>
      </c>
      <c r="D36" s="40">
        <v>24413121.02</v>
      </c>
      <c r="E36" s="40">
        <v>25878759.420000002</v>
      </c>
      <c r="F36" s="40">
        <v>12862807.02</v>
      </c>
    </row>
    <row r="37" spans="1:6">
      <c r="A37" s="31"/>
      <c r="B37" s="22" t="s">
        <v>20</v>
      </c>
      <c r="C37" s="22" t="s">
        <v>20</v>
      </c>
      <c r="D37" s="40">
        <v>0</v>
      </c>
      <c r="E37" s="40">
        <v>0</v>
      </c>
      <c r="F37" s="40">
        <v>0</v>
      </c>
    </row>
    <row r="38" spans="1:6">
      <c r="A38" s="31"/>
      <c r="B38" s="22"/>
      <c r="C38" s="22"/>
      <c r="D38" s="40"/>
      <c r="E38" s="40"/>
      <c r="F38" s="40"/>
    </row>
    <row r="39" spans="1:6">
      <c r="A39" s="20" t="s">
        <v>8</v>
      </c>
      <c r="B39" s="21" t="s">
        <v>3</v>
      </c>
      <c r="C39" s="22"/>
      <c r="D39" s="39">
        <f>D40</f>
        <v>16898253.489999998</v>
      </c>
      <c r="E39" s="39">
        <f>E40</f>
        <v>14500000</v>
      </c>
      <c r="F39" s="39">
        <f>F40</f>
        <v>14924000</v>
      </c>
    </row>
    <row r="40" spans="1:6">
      <c r="A40" s="23" t="s">
        <v>4</v>
      </c>
      <c r="B40" s="22" t="s">
        <v>3</v>
      </c>
      <c r="C40" s="22" t="s">
        <v>22</v>
      </c>
      <c r="D40" s="40">
        <v>16898253.489999998</v>
      </c>
      <c r="E40" s="40">
        <v>14500000</v>
      </c>
      <c r="F40" s="40">
        <v>14924000</v>
      </c>
    </row>
    <row r="41" spans="1:6">
      <c r="A41" s="28"/>
      <c r="B41" s="29"/>
      <c r="C41" s="29"/>
      <c r="D41" s="40"/>
      <c r="E41" s="40"/>
      <c r="F41" s="40"/>
    </row>
    <row r="42" spans="1:6">
      <c r="A42" s="20" t="s">
        <v>11</v>
      </c>
      <c r="B42" s="21" t="s">
        <v>5</v>
      </c>
      <c r="C42" s="22"/>
      <c r="D42" s="39">
        <f>D43+D44</f>
        <v>592200</v>
      </c>
      <c r="E42" s="39">
        <f>E43+E44</f>
        <v>225200</v>
      </c>
      <c r="F42" s="39">
        <f>F43+F44</f>
        <v>225200</v>
      </c>
    </row>
    <row r="43" spans="1:6">
      <c r="A43" s="23" t="s">
        <v>12</v>
      </c>
      <c r="B43" s="22" t="s">
        <v>5</v>
      </c>
      <c r="C43" s="22" t="s">
        <v>16</v>
      </c>
      <c r="D43" s="40">
        <v>25200</v>
      </c>
      <c r="E43" s="40">
        <v>25200</v>
      </c>
      <c r="F43" s="40">
        <v>25200</v>
      </c>
    </row>
    <row r="44" spans="1:6">
      <c r="A44" s="31" t="s">
        <v>41</v>
      </c>
      <c r="B44" s="22" t="s">
        <v>5</v>
      </c>
      <c r="C44" s="22" t="s">
        <v>18</v>
      </c>
      <c r="D44" s="40">
        <v>567000</v>
      </c>
      <c r="E44" s="40">
        <v>200000</v>
      </c>
      <c r="F44" s="40">
        <v>200000</v>
      </c>
    </row>
    <row r="45" spans="1:6">
      <c r="A45" s="31"/>
      <c r="B45" s="22"/>
      <c r="C45" s="22"/>
      <c r="D45" s="40"/>
      <c r="E45" s="40"/>
      <c r="F45" s="40"/>
    </row>
    <row r="46" spans="1:6">
      <c r="A46" s="32" t="s">
        <v>47</v>
      </c>
      <c r="B46" s="21" t="s">
        <v>34</v>
      </c>
      <c r="C46" s="22"/>
      <c r="D46" s="39">
        <f>D47</f>
        <v>5000</v>
      </c>
      <c r="E46" s="39">
        <f>E47</f>
        <v>5000</v>
      </c>
      <c r="F46" s="39">
        <f>F47</f>
        <v>5000</v>
      </c>
    </row>
    <row r="47" spans="1:6" ht="15.75" customHeight="1">
      <c r="A47" s="31" t="s">
        <v>48</v>
      </c>
      <c r="B47" s="22" t="s">
        <v>34</v>
      </c>
      <c r="C47" s="22" t="s">
        <v>22</v>
      </c>
      <c r="D47" s="40">
        <v>5000</v>
      </c>
      <c r="E47" s="40">
        <v>5000</v>
      </c>
      <c r="F47" s="40">
        <v>5000</v>
      </c>
    </row>
    <row r="48" spans="1:6" ht="15.75" customHeight="1">
      <c r="A48" s="31"/>
      <c r="B48" s="22"/>
      <c r="C48" s="22"/>
      <c r="D48" s="40"/>
      <c r="E48" s="40"/>
      <c r="F48" s="40"/>
    </row>
    <row r="49" spans="1:6">
      <c r="A49" s="32" t="s">
        <v>40</v>
      </c>
      <c r="B49" s="22"/>
      <c r="C49" s="22"/>
      <c r="D49" s="40"/>
      <c r="E49" s="39">
        <v>1331530.6000000001</v>
      </c>
      <c r="F49" s="39">
        <v>2746910.07</v>
      </c>
    </row>
    <row r="50" spans="1:6" s="7" customFormat="1">
      <c r="A50" s="31"/>
      <c r="B50" s="22"/>
      <c r="C50" s="22"/>
      <c r="D50" s="40"/>
      <c r="E50" s="40"/>
      <c r="F50" s="40"/>
    </row>
    <row r="51" spans="1:6">
      <c r="A51" s="33" t="s">
        <v>23</v>
      </c>
      <c r="B51" s="34"/>
      <c r="C51" s="35"/>
      <c r="D51" s="41">
        <f>D42+D39+D33+D29+D25+D13+D22+D46+D49</f>
        <v>124019867.16999997</v>
      </c>
      <c r="E51" s="41">
        <f>E42+E39+E33+E29+E25+E13+E22+E46+E49</f>
        <v>82598947.949999988</v>
      </c>
      <c r="F51" s="41">
        <f>F42+F39+F33+F29+F25+F13+F22+F46+F49</f>
        <v>65993729.650000006</v>
      </c>
    </row>
    <row r="52" spans="1:6">
      <c r="A52" s="8"/>
      <c r="B52" s="8"/>
      <c r="C52" s="8"/>
      <c r="D52" s="36"/>
      <c r="E52" s="8"/>
      <c r="F52" s="8"/>
    </row>
    <row r="53" spans="1:6">
      <c r="A53" s="8"/>
      <c r="B53" s="8"/>
      <c r="C53" s="8"/>
      <c r="D53" s="37"/>
      <c r="E53" s="8"/>
      <c r="F53" s="8"/>
    </row>
    <row r="54" spans="1:6">
      <c r="A54" s="8"/>
      <c r="B54" s="8"/>
      <c r="C54" s="8"/>
      <c r="D54" s="38"/>
      <c r="E54" s="8"/>
      <c r="F54" s="8"/>
    </row>
    <row r="55" spans="1:6">
      <c r="A55" s="8"/>
      <c r="B55" s="8"/>
      <c r="C55" s="8"/>
      <c r="D55" s="38"/>
      <c r="E55" s="8"/>
      <c r="F55" s="8"/>
    </row>
    <row r="56" spans="1:6">
      <c r="D56" s="3"/>
    </row>
    <row r="57" spans="1:6">
      <c r="D57" s="3"/>
    </row>
    <row r="137" spans="1:6">
      <c r="A137" s="5"/>
      <c r="B137" s="4"/>
      <c r="C137" s="4"/>
      <c r="D137" s="4"/>
      <c r="E137" s="4"/>
      <c r="F137" s="6"/>
    </row>
    <row r="138" spans="1:6">
      <c r="D138" s="3"/>
    </row>
    <row r="139" spans="1:6">
      <c r="D139" s="3"/>
    </row>
    <row r="140" spans="1:6">
      <c r="D140" s="3"/>
    </row>
    <row r="141" spans="1:6">
      <c r="D141" s="3"/>
    </row>
    <row r="142" spans="1:6">
      <c r="D142" s="3"/>
    </row>
    <row r="143" spans="1:6">
      <c r="D143" s="3"/>
    </row>
    <row r="144" spans="1:6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  <row r="1341" spans="4:4">
      <c r="D1341" s="3"/>
    </row>
    <row r="1342" spans="4:4">
      <c r="D1342" s="3"/>
    </row>
    <row r="1343" spans="4:4">
      <c r="D1343" s="3"/>
    </row>
    <row r="1344" spans="4:4">
      <c r="D1344" s="3"/>
    </row>
    <row r="1345" spans="4:4">
      <c r="D1345" s="3"/>
    </row>
    <row r="1346" spans="4:4">
      <c r="D1346" s="3"/>
    </row>
    <row r="1347" spans="4:4">
      <c r="D1347" s="3"/>
    </row>
    <row r="1348" spans="4:4">
      <c r="D1348" s="3"/>
    </row>
    <row r="1349" spans="4:4">
      <c r="D1349" s="3"/>
    </row>
    <row r="1350" spans="4:4">
      <c r="D1350" s="3"/>
    </row>
    <row r="1351" spans="4:4">
      <c r="D1351" s="3"/>
    </row>
    <row r="1352" spans="4:4">
      <c r="D1352" s="3"/>
    </row>
    <row r="1353" spans="4:4">
      <c r="D1353" s="3"/>
    </row>
    <row r="1354" spans="4:4">
      <c r="D1354" s="3"/>
    </row>
    <row r="1355" spans="4:4">
      <c r="D1355" s="3"/>
    </row>
    <row r="1356" spans="4:4">
      <c r="D1356" s="3"/>
    </row>
    <row r="1357" spans="4:4">
      <c r="D1357" s="3"/>
    </row>
    <row r="1358" spans="4:4">
      <c r="D1358" s="3"/>
    </row>
    <row r="1359" spans="4:4">
      <c r="D1359" s="3"/>
    </row>
  </sheetData>
  <mergeCells count="6">
    <mergeCell ref="D2:F2"/>
    <mergeCell ref="D3:F3"/>
    <mergeCell ref="D4:F4"/>
    <mergeCell ref="D5:F5"/>
    <mergeCell ref="A8:F8"/>
    <mergeCell ref="D1:F1"/>
  </mergeCells>
  <phoneticPr fontId="1" type="noConversion"/>
  <printOptions horizontalCentered="1"/>
  <pageMargins left="0.78740157480314965" right="0.78740157480314965" top="0.59055118110236227" bottom="0.59055118110236227" header="0" footer="0"/>
  <pageSetup paperSize="9" scale="74" fitToHeight="0" orientation="portrait" r:id="rId1"/>
  <headerFooter alignWithMargins="0">
    <oddFooter>&amp;C&amp;P</oddFooter>
  </headerFooter>
  <ignoredErrors>
    <ignoredError sqref="D28 B26 B25:C25 C33 B39:C40 B18:C18 B13:C14 B15:C15 B28:C29 B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функцион</vt:lpstr>
      <vt:lpstr>функцион!Заголовки_для_печати</vt:lpstr>
      <vt:lpstr>функцион!Область_печати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1</cp:lastModifiedBy>
  <cp:lastPrinted>2022-11-15T06:19:22Z</cp:lastPrinted>
  <dcterms:created xsi:type="dcterms:W3CDTF">2007-08-13T07:10:11Z</dcterms:created>
  <dcterms:modified xsi:type="dcterms:W3CDTF">2023-11-03T06:54:54Z</dcterms:modified>
</cp:coreProperties>
</file>